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Nómin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<sst xmlns="http://schemas.openxmlformats.org/spreadsheetml/2006/main" count="27" uniqueCount="27">
  <si>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HOJA DE TRABAJO 1 · CAPÍTULO 1</t>
  </si>
  <si>
    <t xml:space="preserve">Tu nómina en limpio</t>
  </si>
  <si>
    <t xml:space="preserve">Coge tu última nómina y copia los datos en las celdas amarillas. El resto se calcula solo.</t>
  </si>
  <si>
    <t xml:space="preserve">Amarillo: escribe tus datos  ·  Gris: se calcula solo  ·  Crema: el ejemplo del libro</t>
  </si>
  <si>
    <t xml:space="preserve">Concepto</t>
  </si>
  <si>
    <t xml:space="preserve">Javier</t>
  </si>
  <si>
    <t xml:space="preserve">Tú</t>
  </si>
  <si>
    <t xml:space="preserve">Sueldo bruto anual</t>
  </si>
  <si>
    <t xml:space="preserve">Número de pagas</t>
  </si>
  <si>
    <t xml:space="preserve">12 si tienes las pagas extra prorrateadas en cada nómina.</t>
  </si>
  <si>
    <t xml:space="preserve">Bruto de una nómina ordinaria</t>
  </si>
  <si>
    <t xml:space="preserve">Base de cotización mensual</t>
  </si>
  <si>
    <t xml:space="preserve">Con pagas extra, la base incluye su parte proporcional. Si tu nómina pone otra cifra, puedes escribirla encima.</t>
  </si>
  <si>
    <t xml:space="preserve">Tipo de cotización del trabajador</t>
  </si>
  <si>
    <t xml:space="preserve">6,50 % en 2026 para un contrato indefinido (contingencias comunes, desempleo, formación y MEI). Temporal: 6,55 %.</t>
  </si>
  <si>
    <t xml:space="preserve">Cotizaciones del mes</t>
  </si>
  <si>
    <t xml:space="preserve">Tipo de retención de IRPF</t>
  </si>
  <si>
    <t xml:space="preserve">Viene en tu nómina. Para calcularlo tú mismo: simulador de retenciones de la Agencia Tributaria.</t>
  </si>
  <si>
    <t xml:space="preserve">Retención del mes</t>
  </si>
  <si>
    <t xml:space="preserve">Neto de una nómina ordinaria</t>
  </si>
  <si>
    <t xml:space="preserve">Neto de una paga extra</t>
  </si>
  <si>
    <t xml:space="preserve">Si la base ya incluye las extras, la paga extra no vuelve a cotizar.</t>
  </si>
  <si>
    <t xml:space="preserve">Neto anual (ordinarias + extras)</t>
  </si>
  <si>
    <t xml:space="preserve">Neto medio al mes (anual ÷ 12)</t>
  </si>
  <si>
    <t xml:space="preserve">El neto medio al mes es la cifra que usarás para tu presupuesto en la hoja 3: reparte las extras a lo largo del año en lugar de tratarlas como dinero caído del cielo.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</si>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</sst>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"/>
    <numFmt numFmtId="167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30000</v>
      </c>
      <c r="C7" s="9"/>
    </row>
    <row r="8" customFormat="false" ht="19.5" hidden="false" customHeight="true" outlineLevel="0" collapsed="false">
      <c r="A8" s="7" t="s">
        <v>8</v>
      </c>
      <c r="B8" s="10" t="n">
        <v>14</v>
      </c>
      <c r="C8" s="11"/>
      <c r="D8" s="12" t="s">
        <v>9</v>
      </c>
    </row>
    <row r="9" customFormat="false" ht="19.5" hidden="false" customHeight="true" outlineLevel="0" collapsed="false">
      <c r="A9" s="7" t="s">
        <v>10</v>
      </c>
      <c r="B9" s="8" t="n">
        <v>2142.86</v>
      </c>
      <c r="C9" s="13" t="str">
        <f aca="false">IF(AND(ISNUMBER(C7),ISNUMBER(C8)),IFERROR(C7/C8,""),"")</f>
        <v/>
      </c>
    </row>
    <row r="10" customFormat="false" ht="30" hidden="false" customHeight="true" outlineLevel="0" collapsed="false">
      <c r="A10" s="7" t="s">
        <v>11</v>
      </c>
      <c r="B10" s="8" t="n">
        <v>2500</v>
      </c>
      <c r="C10" s="13" t="str">
        <f aca="false">IF(ISNUMBER(C7),IFERROR(C7/12,""),"")</f>
        <v/>
      </c>
      <c r="D10" s="12" t="s">
        <v>12</v>
      </c>
    </row>
    <row r="11" customFormat="false" ht="30" hidden="false" customHeight="true" outlineLevel="0" collapsed="false">
      <c r="A11" s="7" t="s">
        <v>13</v>
      </c>
      <c r="B11" s="14" t="n">
        <v>0.065</v>
      </c>
      <c r="C11" s="15"/>
      <c r="D11" s="12" t="s">
        <v>14</v>
      </c>
    </row>
    <row r="12" customFormat="false" ht="19.5" hidden="false" customHeight="true" outlineLevel="0" collapsed="false">
      <c r="A12" s="7" t="s">
        <v>15</v>
      </c>
      <c r="B12" s="8" t="n">
        <v>162.5</v>
      </c>
      <c r="C12" s="13" t="str">
        <f aca="false">IF(AND(ISNUMBER(C10),ISNUMBER(C11)),IFERROR(ROUND(C10*C11,2),""),"")</f>
        <v/>
      </c>
    </row>
    <row r="13" customFormat="false" ht="30" hidden="false" customHeight="true" outlineLevel="0" collapsed="false">
      <c r="A13" s="7" t="s">
        <v>16</v>
      </c>
      <c r="B13" s="14" t="n">
        <v>0.1642</v>
      </c>
      <c r="C13" s="15"/>
      <c r="D13" s="12" t="s">
        <v>17</v>
      </c>
    </row>
    <row r="14" customFormat="false" ht="19.5" hidden="false" customHeight="true" outlineLevel="0" collapsed="false">
      <c r="A14" s="7" t="s">
        <v>18</v>
      </c>
      <c r="B14" s="8" t="n">
        <v>351.86</v>
      </c>
      <c r="C14" s="13" t="str">
        <f aca="false">IF(AND(ISNUMBER(C9),ISNUMBER(C13)),IFERROR(ROUND(C9*C13,2),""),"")</f>
        <v/>
      </c>
    </row>
    <row r="15" customFormat="false" ht="19.5" hidden="false" customHeight="true" outlineLevel="0" collapsed="false">
      <c r="A15" s="7" t="s">
        <v>19</v>
      </c>
      <c r="B15" s="8" t="n">
        <v>1628.5</v>
      </c>
      <c r="C15" s="13" t="str">
        <f aca="false">IF(AND(ISNUMBER(C9),ISNUMBER(C12),ISNUMBER(C14)),IFERROR(C9-C12-C14,""),"")</f>
        <v/>
      </c>
    </row>
    <row r="16" customFormat="false" ht="19.5" hidden="false" customHeight="true" outlineLevel="0" collapsed="false">
      <c r="A16" s="7" t="s">
        <v>20</v>
      </c>
      <c r="B16" s="8" t="n">
        <v>1791</v>
      </c>
      <c r="C16" s="13" t="str">
        <f aca="false">IF(AND(ISNUMBER(C8),ISNUMBER(C9),ISNUMBER(C14)),IFERROR(IF(C8&gt;12,C9-C14,0),""),"")</f>
        <v/>
      </c>
      <c r="D16" s="12" t="s">
        <v>21</v>
      </c>
    </row>
    <row r="17" customFormat="false" ht="19.5" hidden="false" customHeight="true" outlineLevel="0" collapsed="false">
      <c r="A17" s="7" t="s">
        <v>22</v>
      </c>
      <c r="B17" s="8" t="n">
        <v>23124</v>
      </c>
      <c r="C17" s="13" t="str">
        <f aca="false">IF(AND(ISNUMBER(C15),ISNUMBER(C16),ISNUMBER(C8)),IFERROR(C15*12+C16*(C8-12),""),"")</f>
        <v/>
      </c>
    </row>
    <row r="18" customFormat="false" ht="19.5" hidden="false" customHeight="true" outlineLevel="0" collapsed="false">
      <c r="A18" s="7" t="s">
        <v>23</v>
      </c>
      <c r="B18" s="8" t="n">
        <v>1927</v>
      </c>
      <c r="C18" s="13" t="str">
        <f aca="false">IF(ISNUMBER(C17),IFERROR(C17/12,""),"")</f>
        <v/>
      </c>
    </row>
    <row r="20" customFormat="false" ht="30" hidden="false" customHeight="true" outlineLevel="0" collapsed="false">
      <c r="A20" s="16" t="s">
        <v>24</v>
      </c>
      <c r="B20" s="16"/>
      <c r="C20" s="16"/>
    </row>
    <row r="22" customFormat="false" ht="15" hidden="false" customHeight="false" outlineLevel="0" collapsed="false">
      <c r="A22" s="17" t="s">
        <v>25</v>
      </c>
    </row>
    <row r="23" customFormat="false" ht="24" hidden="false" customHeight="true" outlineLevel="0" collapsed="false">
      <c r="A23" s="18" t="s">
        <v>26</v>
      </c>
      <c r="B23" s="18"/>
      <c r="C23" s="18"/>
      <c r="D23" s="18"/>
    </row>
  </sheetData>
  <mergeCells count="2">
    <mergeCell ref="A20:C20"/>
    <mergeCell ref="A23:D2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