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 Colchón y deuda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<sst xmlns="http://schemas.openxmlformats.org/spreadsheetml/2006/main" count="37" uniqueCount="37">
  <si>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HOJA DE TRABAJO 4 · CAPÍTULO 4</t>
  </si>
  <si>
    <t xml:space="preserve">Tu colchón y tus deudas</t>
  </si>
  <si>
    <t xml:space="preserve">Primero el colchón de un mes, luego las deudas caras, luego el resto del colchón.</t>
  </si>
  <si>
    <t xml:space="preserve">Amarillo: escribe tus datos  ·  Gris: se calcula solo  ·  Crema: el ejemplo del libro</t>
  </si>
  <si>
    <t xml:space="preserve">Mi colchón</t>
  </si>
  <si>
    <t xml:space="preserve">Lucía al empezar</t>
  </si>
  <si>
    <t xml:space="preserve">Tú</t>
  </si>
  <si>
    <t xml:space="preserve">Gastos imprescindibles al mes</t>
  </si>
  <si>
    <t xml:space="preserve">Meses de colchón que necesito</t>
  </si>
  <si>
    <t xml:space="preserve">3 con contrato indefinido y gastos estables; 6 si eres autónomo o tienes ingresos irregulares.</t>
  </si>
  <si>
    <t xml:space="preserve">Objetivo de colchón</t>
  </si>
  <si>
    <t xml:space="preserve">Lo que tengo hoy</t>
  </si>
  <si>
    <t xml:space="preserve">Aportación mensual</t>
  </si>
  <si>
    <t xml:space="preserve">Aportación de las pagas extra (total al año)</t>
  </si>
  <si>
    <t xml:space="preserve">Lucía: 630 € por paga, dos pagas.</t>
  </si>
  <si>
    <t xml:space="preserve">Deudas caras que cancelaré con el colchón</t>
  </si>
  <si>
    <t xml:space="preserve">Al llegar a un mes de colchón, Lucía cancela la tarjeta (21 % TAE).</t>
  </si>
  <si>
    <t xml:space="preserve">Aportación mensual tras cancelar (con la cuota liberada)</t>
  </si>
  <si>
    <t xml:space="preserve">Meses para llegar (aproximado)</t>
  </si>
  <si>
    <t xml:space="preserve">Cálculo aproximado con la aportación tras cancelar y las extras repartidas por meses.</t>
  </si>
  <si>
    <t xml:space="preserve">Mis deudas</t>
  </si>
  <si>
    <t xml:space="preserve">Deuda</t>
  </si>
  <si>
    <t xml:space="preserve">TAE</t>
  </si>
  <si>
    <t xml:space="preserve">Pendiente</t>
  </si>
  <si>
    <t xml:space="preserve">Cuota mensual</t>
  </si>
  <si>
    <t xml:space="preserve">Meses para pagarla</t>
  </si>
  <si>
    <t xml:space="preserve">¿Antes que invertir?</t>
  </si>
  <si>
    <t xml:space="preserve">Orden</t>
  </si>
  <si>
    <t xml:space="preserve">Lucía · tarjeta (portátil)</t>
  </si>
  <si>
    <t xml:space="preserve">Sí</t>
  </si>
  <si>
    <t xml:space="preserve">1.º</t>
  </si>
  <si>
    <t xml:space="preserve">Lucía · móvil a plazos</t>
  </si>
  <si>
    <t xml:space="preserve">No</t>
  </si>
  <si>
    <t xml:space="preserve">2.º</t>
  </si>
  <si>
    <t xml:space="preserve">Ordena tus deudas de mayor a menor TAE. Las que superen el 7–8 % van antes que cualquier inversión.</t>
  </si>
  <si>
    <t xml:space="preserve">De la nómina a las rentas · Plantillas gratuitas: delanominaalasrentas.pages.dev</t>
  </si>
  <si>
    <t xml:space="preserve">Contenido educativo. No es asesoramiento financiero, fiscal ni jurídico personalizado. Los ejemplos son de personajes ficticios con cifras del ejercicio 2026.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</si>
</sst>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€&quot;"/>
    <numFmt numFmtId="166" formatCode="0"/>
    <numFmt numFmtId="167" formatCode="#,##0.00&quot; €&quot;"/>
    <numFmt numFmtId="168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.5"/>
      <color rgb="FFE2412B"/>
      <name val="Arial"/>
      <family val="0"/>
      <charset val="1"/>
    </font>
    <font>
      <b val="true"/>
      <sz val="17"/>
      <color rgb="FF141414"/>
      <name val="Arial"/>
      <family val="0"/>
      <charset val="1"/>
    </font>
    <font>
      <sz val="10"/>
      <color rgb="FF4A4A4A"/>
      <name val="Arial"/>
      <family val="0"/>
      <charset val="1"/>
    </font>
    <font>
      <i val="true"/>
      <sz val="8.5"/>
      <color rgb="FF4A4A4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4141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b val="true"/>
      <sz val="11"/>
      <color rgb="FFE2412B"/>
      <name val="Arial"/>
      <family val="0"/>
      <charset val="1"/>
    </font>
    <font>
      <i val="true"/>
      <sz val="10"/>
      <color rgb="FF141414"/>
      <name val="Arial"/>
      <family val="0"/>
      <charset val="1"/>
    </font>
    <font>
      <sz val="8.5"/>
      <color rgb="FF4A4A4A"/>
      <name val="Arial"/>
      <family val="0"/>
      <charset val="1"/>
    </font>
    <font>
      <i val="true"/>
      <sz val="8"/>
      <color rgb="FF4A4A4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41414"/>
        <bgColor rgb="FF000000"/>
      </patternFill>
    </fill>
    <fill>
      <patternFill patternType="solid">
        <fgColor rgb="FFF5F1EA"/>
        <bgColor rgb="FFE9E9E9"/>
      </patternFill>
    </fill>
    <fill>
      <patternFill patternType="solid">
        <fgColor rgb="FFFFF2CC"/>
        <bgColor rgb="FFF5F1EA"/>
      </patternFill>
    </fill>
    <fill>
      <patternFill patternType="solid">
        <fgColor rgb="FFE9E9E9"/>
        <bgColor rgb="FFF5F1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9E9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1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2412B"/>
      <rgbColor rgb="FF66669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4A4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3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7" min="2" style="0" width="17"/>
    <col collapsed="false" customWidth="true" hidden="false" outlineLevel="0" max="8" min="8" style="0" width="58"/>
  </cols>
  <sheetData>
    <row r="1" customFormat="false" ht="1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9.5" hidden="false" customHeight="true" outlineLevel="0" collapsed="false">
      <c r="A6" s="5" t="s">
        <v>4</v>
      </c>
      <c r="B6" s="6" t="s">
        <v>5</v>
      </c>
      <c r="C6" s="6" t="s">
        <v>6</v>
      </c>
    </row>
    <row r="7" customFormat="false" ht="19.5" hidden="false" customHeight="true" outlineLevel="0" collapsed="false">
      <c r="A7" s="7" t="s">
        <v>7</v>
      </c>
      <c r="B7" s="8" t="n">
        <v>1040</v>
      </c>
      <c r="C7" s="9"/>
    </row>
    <row r="8" customFormat="false" ht="30" hidden="false" customHeight="true" outlineLevel="0" collapsed="false">
      <c r="A8" s="7" t="s">
        <v>8</v>
      </c>
      <c r="B8" s="10" t="n">
        <v>3</v>
      </c>
      <c r="C8" s="11"/>
      <c r="D8" s="12" t="s">
        <v>9</v>
      </c>
      <c r="E8" s="12"/>
      <c r="F8" s="12"/>
      <c r="G8" s="12"/>
      <c r="H8" s="12"/>
    </row>
    <row r="9" customFormat="false" ht="19.5" hidden="false" customHeight="true" outlineLevel="0" collapsed="false">
      <c r="A9" s="7" t="s">
        <v>10</v>
      </c>
      <c r="B9" s="8" t="n">
        <v>3120</v>
      </c>
      <c r="C9" s="13" t="str">
        <f aca="false">IF(AND(ISNUMBER(C7),ISNUMBER(C8)),IFERROR(C7*C8,""),"")</f>
        <v/>
      </c>
    </row>
    <row r="10" customFormat="false" ht="19.5" hidden="false" customHeight="true" outlineLevel="0" collapsed="false">
      <c r="A10" s="7" t="s">
        <v>11</v>
      </c>
      <c r="B10" s="8" t="n">
        <v>0</v>
      </c>
      <c r="C10" s="9"/>
    </row>
    <row r="11" customFormat="false" ht="19.5" hidden="false" customHeight="true" outlineLevel="0" collapsed="false">
      <c r="A11" s="7" t="s">
        <v>12</v>
      </c>
      <c r="B11" s="8" t="n">
        <v>120</v>
      </c>
      <c r="C11" s="9"/>
    </row>
    <row r="12" customFormat="false" ht="30" hidden="false" customHeight="true" outlineLevel="0" collapsed="false">
      <c r="A12" s="7" t="s">
        <v>13</v>
      </c>
      <c r="B12" s="8" t="n">
        <v>1260</v>
      </c>
      <c r="C12" s="9"/>
      <c r="D12" s="12" t="s">
        <v>14</v>
      </c>
      <c r="E12" s="12"/>
      <c r="F12" s="12"/>
      <c r="G12" s="12"/>
      <c r="H12" s="12"/>
    </row>
    <row r="13" customFormat="false" ht="19.5" hidden="false" customHeight="true" outlineLevel="0" collapsed="false">
      <c r="A13" s="7" t="s">
        <v>15</v>
      </c>
      <c r="B13" s="14" t="n">
        <v>338.87</v>
      </c>
      <c r="C13" s="15"/>
      <c r="D13" s="12" t="s">
        <v>16</v>
      </c>
      <c r="E13" s="12"/>
      <c r="F13" s="12"/>
      <c r="G13" s="12"/>
      <c r="H13" s="12"/>
    </row>
    <row r="14" customFormat="false" ht="30" hidden="false" customHeight="true" outlineLevel="0" collapsed="false">
      <c r="A14" s="7" t="s">
        <v>17</v>
      </c>
      <c r="B14" s="8" t="n">
        <v>145</v>
      </c>
      <c r="C14" s="9"/>
    </row>
    <row r="15" customFormat="false" ht="30" hidden="false" customHeight="true" outlineLevel="0" collapsed="false">
      <c r="A15" s="7" t="s">
        <v>18</v>
      </c>
      <c r="B15" s="10" t="n">
        <v>14</v>
      </c>
      <c r="C15" s="16" t="str">
        <f aca="false">IF(AND(ISNUMBER(C9),ISNUMBER(C14)),IFERROR(ROUNDUP(MAX(0,C9-N(C10)+N(C13))/(C14+N(C12)/12),0),""),"")</f>
        <v/>
      </c>
      <c r="D15" s="12" t="s">
        <v>19</v>
      </c>
      <c r="E15" s="12"/>
      <c r="F15" s="12"/>
      <c r="G15" s="12"/>
      <c r="H15" s="12"/>
    </row>
    <row r="17" customFormat="false" ht="15" hidden="false" customHeight="false" outlineLevel="0" collapsed="false">
      <c r="A17" s="17" t="s">
        <v>20</v>
      </c>
    </row>
    <row r="18" customFormat="false" ht="30" hidden="false" customHeight="true" outlineLevel="0" collapsed="false">
      <c r="A18" s="5" t="s">
        <v>21</v>
      </c>
      <c r="B18" s="6" t="s">
        <v>22</v>
      </c>
      <c r="C18" s="6" t="s">
        <v>23</v>
      </c>
      <c r="D18" s="6" t="s">
        <v>24</v>
      </c>
      <c r="E18" s="6" t="s">
        <v>25</v>
      </c>
      <c r="F18" s="6" t="s">
        <v>26</v>
      </c>
      <c r="G18" s="6" t="s">
        <v>27</v>
      </c>
    </row>
    <row r="19" customFormat="false" ht="19.5" hidden="false" customHeight="true" outlineLevel="0" collapsed="false">
      <c r="A19" s="18" t="s">
        <v>28</v>
      </c>
      <c r="B19" s="19" t="n">
        <v>0.21</v>
      </c>
      <c r="C19" s="14" t="n">
        <v>395.76</v>
      </c>
      <c r="D19" s="14" t="n">
        <v>25</v>
      </c>
      <c r="E19" s="10" t="n">
        <v>19</v>
      </c>
      <c r="F19" s="18" t="s">
        <v>29</v>
      </c>
      <c r="G19" s="18" t="s">
        <v>30</v>
      </c>
    </row>
    <row r="20" customFormat="false" ht="19.5" hidden="false" customHeight="true" outlineLevel="0" collapsed="false">
      <c r="A20" s="18" t="s">
        <v>31</v>
      </c>
      <c r="B20" s="19" t="n">
        <v>0</v>
      </c>
      <c r="C20" s="14" t="n">
        <v>560</v>
      </c>
      <c r="D20" s="14" t="n">
        <v>35</v>
      </c>
      <c r="E20" s="10" t="n">
        <v>16</v>
      </c>
      <c r="F20" s="18" t="s">
        <v>32</v>
      </c>
      <c r="G20" s="18" t="s">
        <v>33</v>
      </c>
    </row>
    <row r="21" customFormat="false" ht="19.5" hidden="false" customHeight="true" outlineLevel="0" collapsed="false">
      <c r="A21" s="20"/>
      <c r="B21" s="21"/>
      <c r="C21" s="15"/>
      <c r="D21" s="15"/>
      <c r="E21" s="16" t="str">
        <f aca="false">IF(AND(ISNUMBER(B21),ISNUMBER(C21),ISNUMBER(D21)),IFERROR(ROUNDUP(NPER((1+B21)^(1/12)-1,-D21,C21),0),"Nunca: sube la cuota"),"")</f>
        <v/>
      </c>
      <c r="F21" s="22" t="str">
        <f aca="false">IF(ISNUMBER(B21),IF(B21&gt;=0.07,"Sí","No"),"")</f>
        <v/>
      </c>
      <c r="G21" s="22" t="str">
        <f aca="false">IF(ISNUMBER(B21),COUNTIF($B$21:$B$28,"&gt;"&amp;B21)+1&amp;".º","")</f>
        <v/>
      </c>
    </row>
    <row r="22" customFormat="false" ht="19.5" hidden="false" customHeight="true" outlineLevel="0" collapsed="false">
      <c r="A22" s="20"/>
      <c r="B22" s="21"/>
      <c r="C22" s="15"/>
      <c r="D22" s="15"/>
      <c r="E22" s="16" t="str">
        <f aca="false">IF(AND(ISNUMBER(B22),ISNUMBER(C22),ISNUMBER(D22)),IFERROR(ROUNDUP(NPER((1+B22)^(1/12)-1,-D22,C22),0),"Nunca: sube la cuota"),"")</f>
        <v/>
      </c>
      <c r="F22" s="22" t="str">
        <f aca="false">IF(ISNUMBER(B22),IF(B22&gt;=0.07,"Sí","No"),"")</f>
        <v/>
      </c>
      <c r="G22" s="22" t="str">
        <f aca="false">IF(ISNUMBER(B22),COUNTIF($B$21:$B$28,"&gt;"&amp;B22)+1&amp;".º","")</f>
        <v/>
      </c>
    </row>
    <row r="23" customFormat="false" ht="19.5" hidden="false" customHeight="true" outlineLevel="0" collapsed="false">
      <c r="A23" s="20"/>
      <c r="B23" s="21"/>
      <c r="C23" s="15"/>
      <c r="D23" s="15"/>
      <c r="E23" s="16" t="str">
        <f aca="false">IF(AND(ISNUMBER(B23),ISNUMBER(C23),ISNUMBER(D23)),IFERROR(ROUNDUP(NPER((1+B23)^(1/12)-1,-D23,C23),0),"Nunca: sube la cuota"),"")</f>
        <v/>
      </c>
      <c r="F23" s="22" t="str">
        <f aca="false">IF(ISNUMBER(B23),IF(B23&gt;=0.07,"Sí","No"),"")</f>
        <v/>
      </c>
      <c r="G23" s="22" t="str">
        <f aca="false">IF(ISNUMBER(B23),COUNTIF($B$21:$B$28,"&gt;"&amp;B23)+1&amp;".º","")</f>
        <v/>
      </c>
    </row>
    <row r="24" customFormat="false" ht="19.5" hidden="false" customHeight="true" outlineLevel="0" collapsed="false">
      <c r="A24" s="20"/>
      <c r="B24" s="21"/>
      <c r="C24" s="15"/>
      <c r="D24" s="15"/>
      <c r="E24" s="16" t="str">
        <f aca="false">IF(AND(ISNUMBER(B24),ISNUMBER(C24),ISNUMBER(D24)),IFERROR(ROUNDUP(NPER((1+B24)^(1/12)-1,-D24,C24),0),"Nunca: sube la cuota"),"")</f>
        <v/>
      </c>
      <c r="F24" s="22" t="str">
        <f aca="false">IF(ISNUMBER(B24),IF(B24&gt;=0.07,"Sí","No"),"")</f>
        <v/>
      </c>
      <c r="G24" s="22" t="str">
        <f aca="false">IF(ISNUMBER(B24),COUNTIF($B$21:$B$28,"&gt;"&amp;B24)+1&amp;".º","")</f>
        <v/>
      </c>
    </row>
    <row r="25" customFormat="false" ht="19.5" hidden="false" customHeight="true" outlineLevel="0" collapsed="false">
      <c r="A25" s="20"/>
      <c r="B25" s="21"/>
      <c r="C25" s="15"/>
      <c r="D25" s="15"/>
      <c r="E25" s="16" t="str">
        <f aca="false">IF(AND(ISNUMBER(B25),ISNUMBER(C25),ISNUMBER(D25)),IFERROR(ROUNDUP(NPER((1+B25)^(1/12)-1,-D25,C25),0),"Nunca: sube la cuota"),"")</f>
        <v/>
      </c>
      <c r="F25" s="22" t="str">
        <f aca="false">IF(ISNUMBER(B25),IF(B25&gt;=0.07,"Sí","No"),"")</f>
        <v/>
      </c>
      <c r="G25" s="22" t="str">
        <f aca="false">IF(ISNUMBER(B25),COUNTIF($B$21:$B$28,"&gt;"&amp;B25)+1&amp;".º","")</f>
        <v/>
      </c>
    </row>
    <row r="26" customFormat="false" ht="19.5" hidden="false" customHeight="true" outlineLevel="0" collapsed="false">
      <c r="A26" s="20"/>
      <c r="B26" s="21"/>
      <c r="C26" s="15"/>
      <c r="D26" s="15"/>
      <c r="E26" s="16" t="str">
        <f aca="false">IF(AND(ISNUMBER(B26),ISNUMBER(C26),ISNUMBER(D26)),IFERROR(ROUNDUP(NPER((1+B26)^(1/12)-1,-D26,C26),0),"Nunca: sube la cuota"),"")</f>
        <v/>
      </c>
      <c r="F26" s="22" t="str">
        <f aca="false">IF(ISNUMBER(B26),IF(B26&gt;=0.07,"Sí","No"),"")</f>
        <v/>
      </c>
      <c r="G26" s="22" t="str">
        <f aca="false">IF(ISNUMBER(B26),COUNTIF($B$21:$B$28,"&gt;"&amp;B26)+1&amp;".º","")</f>
        <v/>
      </c>
    </row>
    <row r="27" customFormat="false" ht="19.5" hidden="false" customHeight="true" outlineLevel="0" collapsed="false">
      <c r="A27" s="20"/>
      <c r="B27" s="21"/>
      <c r="C27" s="15"/>
      <c r="D27" s="15"/>
      <c r="E27" s="16" t="str">
        <f aca="false">IF(AND(ISNUMBER(B27),ISNUMBER(C27),ISNUMBER(D27)),IFERROR(ROUNDUP(NPER((1+B27)^(1/12)-1,-D27,C27),0),"Nunca: sube la cuota"),"")</f>
        <v/>
      </c>
      <c r="F27" s="22" t="str">
        <f aca="false">IF(ISNUMBER(B27),IF(B27&gt;=0.07,"Sí","No"),"")</f>
        <v/>
      </c>
      <c r="G27" s="22" t="str">
        <f aca="false">IF(ISNUMBER(B27),COUNTIF($B$21:$B$28,"&gt;"&amp;B27)+1&amp;".º","")</f>
        <v/>
      </c>
    </row>
    <row r="28" customFormat="false" ht="19.5" hidden="false" customHeight="true" outlineLevel="0" collapsed="false">
      <c r="A28" s="20"/>
      <c r="B28" s="21"/>
      <c r="C28" s="15"/>
      <c r="D28" s="15"/>
      <c r="E28" s="16" t="str">
        <f aca="false">IF(AND(ISNUMBER(B28),ISNUMBER(C28),ISNUMBER(D28)),IFERROR(ROUNDUP(NPER((1+B28)^(1/12)-1,-D28,C28),0),"Nunca: sube la cuota"),"")</f>
        <v/>
      </c>
      <c r="F28" s="22" t="str">
        <f aca="false">IF(ISNUMBER(B28),IF(B28&gt;=0.07,"Sí","No"),"")</f>
        <v/>
      </c>
      <c r="G28" s="22" t="str">
        <f aca="false">IF(ISNUMBER(B28),COUNTIF($B$21:$B$28,"&gt;"&amp;B28)+1&amp;".º","")</f>
        <v/>
      </c>
    </row>
    <row r="30" customFormat="false" ht="30" hidden="false" customHeight="true" outlineLevel="0" collapsed="false">
      <c r="A30" s="23" t="s">
        <v>34</v>
      </c>
      <c r="B30" s="23"/>
      <c r="C30" s="23"/>
      <c r="D30" s="23"/>
      <c r="E30" s="23"/>
      <c r="F30" s="23"/>
      <c r="G30" s="23"/>
    </row>
    <row r="32" customFormat="false" ht="15" hidden="false" customHeight="false" outlineLevel="0" collapsed="false">
      <c r="A32" s="24" t="s">
        <v>35</v>
      </c>
    </row>
    <row r="33" customFormat="false" ht="24" hidden="false" customHeight="true" outlineLevel="0" collapsed="false">
      <c r="A33" s="25" t="s">
        <v>36</v>
      </c>
      <c r="B33" s="25"/>
      <c r="C33" s="25"/>
      <c r="D33" s="25"/>
      <c r="E33" s="25"/>
      <c r="F33" s="25"/>
      <c r="G33" s="25"/>
      <c r="H33" s="25"/>
    </row>
  </sheetData>
  <mergeCells count="6">
    <mergeCell ref="D8:H8"/>
    <mergeCell ref="D12:H12"/>
    <mergeCell ref="D13:H13"/>
    <mergeCell ref="D15:H15"/>
    <mergeCell ref="A30:G30"/>
    <mergeCell ref="A33:H33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2026-11-02T19:15:20Z</dcterms:created>
  <dc:creator>openpyxl</dc:creator>
  <dc:description/>
  <dc:language>en-US</dc:language>
  <cp:lastModifiedBy/>
  <dcterms:modified xsi:type="dcterms:W3CDTF">2026-11-02T19:15:20Z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