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 Tu objetiv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<sst xmlns="http://schemas.openxmlformats.org/spreadsheetml/2006/main" count="24" uniqueCount="24">
  <si>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HOJA DE TRABAJO 12 · CAPÍTULO 12</t>
  </si>
  <si>
    <t xml:space="preserve">Tu objetivo, en euros</t>
  </si>
  <si>
    <t xml:space="preserve">Convierte las rentas que quieres en el capital que necesitas.</t>
  </si>
  <si>
    <t xml:space="preserve">Amarillo: escribe tus datos  ·  Gris: se calcula solo  ·  Crema: el ejemplo del libro</t>
  </si>
  <si>
    <t xml:space="preserve">Concepto</t>
  </si>
  <si>
    <t xml:space="preserve">Javier</t>
  </si>
  <si>
    <t xml:space="preserve">Tú</t>
  </si>
  <si>
    <t xml:space="preserve">Rentas que quiero al mes (netas, euros de hoy)</t>
  </si>
  <si>
    <t xml:space="preserve">En cuántos años</t>
  </si>
  <si>
    <t xml:space="preserve">Multiplicador (capítulo 15)</t>
  </si>
  <si>
    <t xml:space="preserve">370 = retirada del 3,5 % al año con impuestos moderados, con un fondo indexado. Para otra fuente, usa su fila de la tabla del capítulo 12.</t>
  </si>
  <si>
    <t xml:space="preserve">Capital por cada 100 € al mes</t>
  </si>
  <si>
    <t xml:space="preserve">El libro usa 36.800 (tabla del capítulo 12); con el multiplicador de 370 sale 37.000. Es redondeo.</t>
  </si>
  <si>
    <t xml:space="preserve">Capital necesario</t>
  </si>
  <si>
    <t xml:space="preserve">Lo que ya tengo invertido</t>
  </si>
  <si>
    <t xml:space="preserve">Sin contar el colchón ni la vivienda en la que vives.</t>
  </si>
  <si>
    <t xml:space="preserve">Me faltan</t>
  </si>
  <si>
    <t xml:space="preserve">Rentabilidad real que supongo</t>
  </si>
  <si>
    <t xml:space="preserve">Aportación mensual necesaria (euros de hoy)</t>
  </si>
  <si>
    <t xml:space="preserve">—</t>
  </si>
  <si>
    <t xml:space="preserve">Lo que tendrías que invertir cada mes, subiéndolo con la inflación, si lo que ya tienes también rinde esa rentabilidad.</t>
  </si>
  <si>
    <t xml:space="preserve">No cuentes el colchón ni la vivienda en la que vives: no producen rentas que puedas gastar.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</si>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</sst>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30" hidden="false" customHeight="true" outlineLevel="0" collapsed="false">
      <c r="A7" s="7" t="s">
        <v>7</v>
      </c>
      <c r="B7" s="8" t="n">
        <v>325</v>
      </c>
      <c r="C7" s="9"/>
    </row>
    <row r="8" customFormat="false" ht="19.5" hidden="false" customHeight="true" outlineLevel="0" collapsed="false">
      <c r="A8" s="7" t="s">
        <v>8</v>
      </c>
      <c r="B8" s="10" t="n">
        <v>10</v>
      </c>
      <c r="C8" s="11"/>
    </row>
    <row r="9" customFormat="false" ht="30" hidden="false" customHeight="true" outlineLevel="0" collapsed="false">
      <c r="A9" s="7" t="s">
        <v>9</v>
      </c>
      <c r="B9" s="10" t="n">
        <v>370</v>
      </c>
      <c r="C9" s="11"/>
      <c r="D9" s="12" t="s">
        <v>10</v>
      </c>
    </row>
    <row r="10" customFormat="false" ht="30" hidden="false" customHeight="true" outlineLevel="0" collapsed="false">
      <c r="A10" s="7" t="s">
        <v>11</v>
      </c>
      <c r="B10" s="8" t="n">
        <v>36800</v>
      </c>
      <c r="C10" s="13" t="str">
        <f aca="false">IF(ISNUMBER(C9),IFERROR(100*C9,""),"")</f>
        <v/>
      </c>
      <c r="D10" s="12" t="s">
        <v>12</v>
      </c>
    </row>
    <row r="11" customFormat="false" ht="19.5" hidden="false" customHeight="true" outlineLevel="0" collapsed="false">
      <c r="A11" s="7" t="s">
        <v>13</v>
      </c>
      <c r="B11" s="8" t="n">
        <v>120000</v>
      </c>
      <c r="C11" s="13" t="str">
        <f aca="false">IF(AND(ISNUMBER(C7),ISNUMBER(C9)),IFERROR(C7*C9,""),"")</f>
        <v/>
      </c>
    </row>
    <row r="12" customFormat="false" ht="19.5" hidden="false" customHeight="true" outlineLevel="0" collapsed="false">
      <c r="A12" s="7" t="s">
        <v>14</v>
      </c>
      <c r="B12" s="8" t="n">
        <v>32700</v>
      </c>
      <c r="C12" s="9"/>
      <c r="D12" s="12" t="s">
        <v>15</v>
      </c>
    </row>
    <row r="13" customFormat="false" ht="19.5" hidden="false" customHeight="true" outlineLevel="0" collapsed="false">
      <c r="A13" s="7" t="s">
        <v>16</v>
      </c>
      <c r="B13" s="8" t="n">
        <v>87000</v>
      </c>
      <c r="C13" s="13" t="str">
        <f aca="false">IF(ISNUMBER(C11),IFERROR(MAX(0,C11-N(C12)),""),"")</f>
        <v/>
      </c>
    </row>
    <row r="14" customFormat="false" ht="19.5" hidden="false" customHeight="true" outlineLevel="0" collapsed="false">
      <c r="A14" s="7" t="s">
        <v>17</v>
      </c>
      <c r="B14" s="14" t="n">
        <v>0.04</v>
      </c>
      <c r="C14" s="15"/>
    </row>
    <row r="15" customFormat="false" ht="30" hidden="false" customHeight="true" outlineLevel="0" collapsed="false">
      <c r="A15" s="7" t="s">
        <v>18</v>
      </c>
      <c r="B15" s="16" t="s">
        <v>19</v>
      </c>
      <c r="C15" s="13" t="str">
        <f aca="false">IF(AND(ISNUMBER(C11),ISNUMBER(C14),ISNUMBER(C8)),IFERROR(MAX(0,C11-N(C12)*(1+C14)^C8)/FV((1+C14)^(1/12)-1,C8*12,-1,0,1),""),"")</f>
        <v/>
      </c>
      <c r="D15" s="12" t="s">
        <v>20</v>
      </c>
    </row>
    <row r="17" customFormat="false" ht="30" hidden="false" customHeight="true" outlineLevel="0" collapsed="false">
      <c r="A17" s="17" t="s">
        <v>21</v>
      </c>
      <c r="B17" s="17"/>
      <c r="C17" s="17"/>
    </row>
    <row r="19" customFormat="false" ht="15" hidden="false" customHeight="false" outlineLevel="0" collapsed="false">
      <c r="A19" s="18" t="s">
        <v>22</v>
      </c>
    </row>
    <row r="20" customFormat="false" ht="24" hidden="false" customHeight="true" outlineLevel="0" collapsed="false">
      <c r="A20" s="19" t="s">
        <v>23</v>
      </c>
      <c r="B20" s="19"/>
      <c r="C20" s="19"/>
      <c r="D20" s="19"/>
    </row>
  </sheetData>
  <mergeCells count="2">
    <mergeCell ref="A17:C17"/>
    <mergeCell ref="A20:D2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