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6 Piso en alquil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<sst xmlns="http://schemas.openxmlformats.org/spreadsheetml/2006/main" count="26" uniqueCount="26">
  <si>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HOJA DE TRABAJO 16 · CAPÍTULO 16</t>
  </si>
  <si>
    <t xml:space="preserve">La cuenta completa de un piso</t>
  </si>
  <si>
    <t xml:space="preserve">Haz la cuenta de un año normal y la de un año malo. Si el año malo no lo aguantas, no compres.</t>
  </si>
  <si>
    <t xml:space="preserve">Amarillo: escribe tus datos  ·  Gris: se calcula solo  ·  Crema: el ejemplo del libro</t>
  </si>
  <si>
    <t xml:space="preserve">Concepto</t>
  </si>
  <si>
    <t xml:space="preserve">Javier 2023</t>
  </si>
  <si>
    <t xml:space="preserve">Tú</t>
  </si>
  <si>
    <t xml:space="preserve">Precio + gastos de compra + reforma</t>
  </si>
  <si>
    <t xml:space="preserve">Alquiler mensual</t>
  </si>
  <si>
    <t xml:space="preserve">Meses alquilado en un año normal</t>
  </si>
  <si>
    <t xml:space="preserve">Alquiler anual</t>
  </si>
  <si>
    <t xml:space="preserve">Comunidad, IBI, seguros y mantenimiento</t>
  </si>
  <si>
    <t xml:space="preserve">Beneficio antes de impuestos</t>
  </si>
  <si>
    <t xml:space="preserve">IRPF estimado</t>
  </si>
  <si>
    <t xml:space="preserve">Depende de amortización, intereses y de la reducción por alquiler de vivienda que te corresponda (capítulo 16).</t>
  </si>
  <si>
    <t xml:space="preserve">Rentabilidad neta (beneficio ÷ inversión)</t>
  </si>
  <si>
    <t xml:space="preserve">Año malo: meses vacío de más</t>
  </si>
  <si>
    <t xml:space="preserve">Año malo: meses de impago</t>
  </si>
  <si>
    <t xml:space="preserve">Año malo: derrama</t>
  </si>
  <si>
    <t xml:space="preserve">Año malo: avería grande</t>
  </si>
  <si>
    <t xml:space="preserve">Rentabilidad en un año malo</t>
  </si>
  <si>
    <t xml:space="preserve">Horas al mes que le dedicaría</t>
  </si>
  <si>
    <t xml:space="preserve">3–4</t>
  </si>
  <si>
    <t xml:space="preserve">Para el año malo, resta tres meses de alquiler, un mes de impago, una derrama y una avería grande.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</si>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</sst>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0"/>
    <numFmt numFmtId="167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128200</v>
      </c>
      <c r="C7" s="9"/>
    </row>
    <row r="8" customFormat="false" ht="19.5" hidden="false" customHeight="true" outlineLevel="0" collapsed="false">
      <c r="A8" s="7" t="s">
        <v>8</v>
      </c>
      <c r="B8" s="8" t="n">
        <v>720</v>
      </c>
      <c r="C8" s="9"/>
    </row>
    <row r="9" customFormat="false" ht="19.5" hidden="false" customHeight="true" outlineLevel="0" collapsed="false">
      <c r="A9" s="7" t="s">
        <v>9</v>
      </c>
      <c r="B9" s="10" t="n">
        <v>11</v>
      </c>
      <c r="C9" s="11"/>
    </row>
    <row r="10" customFormat="false" ht="19.5" hidden="false" customHeight="true" outlineLevel="0" collapsed="false">
      <c r="A10" s="7" t="s">
        <v>10</v>
      </c>
      <c r="B10" s="8" t="n">
        <v>7920</v>
      </c>
      <c r="C10" s="12" t="str">
        <f aca="false">IF(AND(ISNUMBER(C8),ISNUMBER(C9)),IFERROR(C8*C9,""),"")</f>
        <v/>
      </c>
    </row>
    <row r="11" customFormat="false" ht="19.5" hidden="false" customHeight="true" outlineLevel="0" collapsed="false">
      <c r="A11" s="7" t="s">
        <v>11</v>
      </c>
      <c r="B11" s="8" t="n">
        <v>2130</v>
      </c>
      <c r="C11" s="9"/>
    </row>
    <row r="12" customFormat="false" ht="19.5" hidden="false" customHeight="true" outlineLevel="0" collapsed="false">
      <c r="A12" s="7" t="s">
        <v>12</v>
      </c>
      <c r="B12" s="8" t="n">
        <v>5790</v>
      </c>
      <c r="C12" s="12" t="str">
        <f aca="false">IF(AND(ISNUMBER(C10),ISNUMBER(C11)),IFERROR(C10-C11,""),"")</f>
        <v/>
      </c>
    </row>
    <row r="13" customFormat="false" ht="30" hidden="false" customHeight="true" outlineLevel="0" collapsed="false">
      <c r="A13" s="7" t="s">
        <v>13</v>
      </c>
      <c r="B13" s="8" t="n">
        <v>475</v>
      </c>
      <c r="C13" s="9"/>
      <c r="D13" s="13" t="s">
        <v>14</v>
      </c>
    </row>
    <row r="14" customFormat="false" ht="19.5" hidden="false" customHeight="true" outlineLevel="0" collapsed="false">
      <c r="A14" s="7" t="s">
        <v>15</v>
      </c>
      <c r="B14" s="14" t="n">
        <v>0.041</v>
      </c>
      <c r="C14" s="15" t="str">
        <f aca="false">IF(AND(ISNUMBER(C12),ISNUMBER(C7)),IFERROR((C12-N(C13))/C7,""),"")</f>
        <v/>
      </c>
    </row>
    <row r="15" customFormat="false" ht="19.5" hidden="false" customHeight="true" outlineLevel="0" collapsed="false">
      <c r="A15" s="7" t="s">
        <v>16</v>
      </c>
      <c r="B15" s="10" t="n">
        <v>3</v>
      </c>
      <c r="C15" s="11"/>
    </row>
    <row r="16" customFormat="false" ht="19.5" hidden="false" customHeight="true" outlineLevel="0" collapsed="false">
      <c r="A16" s="7" t="s">
        <v>17</v>
      </c>
      <c r="B16" s="10" t="n">
        <v>1</v>
      </c>
      <c r="C16" s="11"/>
    </row>
    <row r="17" customFormat="false" ht="19.5" hidden="false" customHeight="true" outlineLevel="0" collapsed="false">
      <c r="A17" s="7" t="s">
        <v>18</v>
      </c>
      <c r="B17" s="8" t="n">
        <v>1500</v>
      </c>
      <c r="C17" s="9"/>
    </row>
    <row r="18" customFormat="false" ht="19.5" hidden="false" customHeight="true" outlineLevel="0" collapsed="false">
      <c r="A18" s="7" t="s">
        <v>19</v>
      </c>
      <c r="B18" s="8" t="n">
        <v>1300</v>
      </c>
      <c r="C18" s="9"/>
    </row>
    <row r="19" customFormat="false" ht="19.5" hidden="false" customHeight="true" outlineLevel="0" collapsed="false">
      <c r="A19" s="7" t="s">
        <v>20</v>
      </c>
      <c r="B19" s="14" t="n">
        <v>0.001</v>
      </c>
      <c r="C19" s="15" t="str">
        <f aca="false">IF(AND(ISNUMBER(C8),ISNUMBER(C9),ISNUMBER(C11),ISNUMBER(C7)),IFERROR((C8*(C9-N(C15)-N(C16))-C11-N(C17)-N(C18))/C7,""),"")</f>
        <v/>
      </c>
    </row>
    <row r="20" customFormat="false" ht="19.5" hidden="false" customHeight="true" outlineLevel="0" collapsed="false">
      <c r="A20" s="7" t="s">
        <v>21</v>
      </c>
      <c r="B20" s="16" t="s">
        <v>22</v>
      </c>
      <c r="C20" s="17"/>
    </row>
    <row r="22" customFormat="false" ht="30" hidden="false" customHeight="true" outlineLevel="0" collapsed="false">
      <c r="A22" s="18" t="s">
        <v>23</v>
      </c>
      <c r="B22" s="18"/>
      <c r="C22" s="18"/>
    </row>
    <row r="24" customFormat="false" ht="15" hidden="false" customHeight="false" outlineLevel="0" collapsed="false">
      <c r="A24" s="19" t="s">
        <v>24</v>
      </c>
    </row>
    <row r="25" customFormat="false" ht="24" hidden="false" customHeight="true" outlineLevel="0" collapsed="false">
      <c r="A25" s="20" t="s">
        <v>25</v>
      </c>
      <c r="B25" s="20"/>
      <c r="C25" s="20"/>
      <c r="D25" s="20"/>
    </row>
  </sheetData>
  <mergeCells count="2">
    <mergeCell ref="A22:C22"/>
    <mergeCell ref="A25:D25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